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е программы\2021-2022\Размещение меню\2023-2024\Октябрь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19" i="1" l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H119" i="1" l="1"/>
  <c r="J119" i="1"/>
  <c r="I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G234" i="1" l="1"/>
  <c r="J234" i="1"/>
  <c r="H234" i="1"/>
  <c r="F234" i="1"/>
  <c r="I100" i="1"/>
  <c r="I24" i="1"/>
  <c r="L157" i="1"/>
  <c r="I62" i="1"/>
  <c r="I214" i="1"/>
  <c r="L138" i="1"/>
  <c r="L100" i="1"/>
  <c r="J81" i="1"/>
  <c r="I234" i="1" l="1"/>
  <c r="L234" i="1"/>
</calcChain>
</file>

<file path=xl/sharedStrings.xml><?xml version="1.0" encoding="utf-8"?>
<sst xmlns="http://schemas.openxmlformats.org/spreadsheetml/2006/main" count="284" uniqueCount="82">
  <si>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</si>
  <si>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</si>
  <si>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</si>
  <si>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</si>
  <si>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</si>
  <si>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</si>
  <si>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</si>
  <si>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</si>
  <si>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</si>
  <si>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</si>
  <si>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</si>
  <si>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</si>
  <si>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</si>
  <si>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</si>
  <si>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</si>
  <si>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</si>
  <si>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</si>
  <si>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</si>
  <si>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</si>
  <si>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</si>
  <si>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</si>
  <si>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</si>
  <si>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</si>
  <si>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</si>
  <si>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</si>
  <si>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</si>
  <si>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</si>
  <si>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</si>
  <si>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</si>
  <si>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</si>
  <si>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</si>
  <si>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</si>
  <si>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</si>
  <si>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</si>
  <si>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</si>
  <si>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</si>
  <si>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</si>
  <si>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</si>
  <si>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</si>
  <si>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"Гобгуртская ООШ"</t>
  </si>
  <si>
    <t>Директор школы</t>
  </si>
  <si>
    <t>Полянских</t>
  </si>
  <si>
    <t>Капуста тушёная, тефтели мясные</t>
  </si>
  <si>
    <t>2.7, 7.7</t>
  </si>
  <si>
    <t xml:space="preserve">Компот из св.яблок </t>
  </si>
  <si>
    <t>Хлеб ржано-пшеничный</t>
  </si>
  <si>
    <t>Хлеб пшеничный</t>
  </si>
  <si>
    <t>Жаркое-по домашнему(гов)</t>
  </si>
  <si>
    <t>Компот из кураги и изюма</t>
  </si>
  <si>
    <t>Фрукт(яблоко)</t>
  </si>
  <si>
    <t>Рис отварной со слив. маслом, азу из отв. Курицы</t>
  </si>
  <si>
    <t>511, 300</t>
  </si>
  <si>
    <t>Сок  яблочный (промыш.производства)</t>
  </si>
  <si>
    <t>Картофельное пюре, котлеты рыбные любительские</t>
  </si>
  <si>
    <t>Кисель из свежемороженой клюквы</t>
  </si>
  <si>
    <t>694, 388</t>
  </si>
  <si>
    <t>Рагу из овощей, мясной рулет с яйцом</t>
  </si>
  <si>
    <t>Компот из чернослива</t>
  </si>
  <si>
    <t>77, 458</t>
  </si>
  <si>
    <t>Каша пшенная молочная вязкая</t>
  </si>
  <si>
    <t xml:space="preserve">Йогурт фруктово-ягодный </t>
  </si>
  <si>
    <t>Пшеничная каша со слив. маслом, Тефтели рыбные тушеные в сметан.-томат. Соусе</t>
  </si>
  <si>
    <t>Компот из сухофруктов</t>
  </si>
  <si>
    <t>209, 167</t>
  </si>
  <si>
    <t>Макароны отварные со слив маслом, Биточки мясные, Соус томатный</t>
  </si>
  <si>
    <t>Чай с лимоном</t>
  </si>
  <si>
    <t>332, 2.6, 456</t>
  </si>
  <si>
    <t>Пудинг из творога с рисом с морковью</t>
  </si>
  <si>
    <t>Компот из апельсинов с яблоками</t>
  </si>
  <si>
    <t>Картофельное пюре, Суфле из птицы</t>
  </si>
  <si>
    <t>Кисель из свежеморож.клюквы</t>
  </si>
  <si>
    <t>694, 183</t>
  </si>
  <si>
    <t xml:space="preserve">       ТТК5</t>
  </si>
  <si>
    <t>Рагу овощное с мясом</t>
  </si>
  <si>
    <t>Плов с сухофруктами</t>
  </si>
  <si>
    <t>Чай с сахаром</t>
  </si>
  <si>
    <t>Фрукт (яблоко)</t>
  </si>
  <si>
    <t>Салат из свеклы с огурцами солеными</t>
  </si>
  <si>
    <t>Салат овощной с яблоками</t>
  </si>
  <si>
    <t>Салат из белокачанной капусты с раст.маслом</t>
  </si>
  <si>
    <t>Салат "Студенческий"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</si>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</sst>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2" xfId="0" applyFont="1" applyFill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Normal="100" workbookViewId="0">
      <pane xSplit="4" ySplit="5" topLeftCell="F213" activePane="bottomRight" state="frozen"/>
      <selection pane="topRight" activeCell="E1" sqref="E1"/>
      <selection pane="bottomLeft" activeCell="A6" sqref="A6"/>
      <selection pane="bottomRight" activeCell="L219" sqref="L2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2.66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240</v>
      </c>
      <c r="G6" s="40">
        <v>16.78</v>
      </c>
      <c r="H6" s="40">
        <v>19.41</v>
      </c>
      <c r="I6" s="40">
        <v>18.97</v>
      </c>
      <c r="J6" s="40">
        <v>320</v>
      </c>
      <c r="K6" s="41" t="s">
        <v>43</v>
      </c>
      <c r="L6" s="40">
        <v>45.2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0.16</v>
      </c>
      <c r="H8" s="43">
        <v>0.16</v>
      </c>
      <c r="I8" s="43">
        <v>15.893000000000001</v>
      </c>
      <c r="J8" s="43">
        <v>60</v>
      </c>
      <c r="K8" s="44">
        <v>240</v>
      </c>
      <c r="L8" s="43">
        <v>5.3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2.92</v>
      </c>
      <c r="H9" s="43">
        <v>0.5</v>
      </c>
      <c r="I9" s="43">
        <v>17.88</v>
      </c>
      <c r="J9" s="43">
        <v>87.48</v>
      </c>
      <c r="K9" s="44"/>
      <c r="L9" s="43">
        <v>2.8</v>
      </c>
    </row>
    <row r="10" spans="1:12" ht="14.4" x14ac:dyDescent="0.3">
      <c r="A10" s="23"/>
      <c r="B10" s="15"/>
      <c r="C10" s="11"/>
      <c r="D10" s="7" t="s">
        <v>24</v>
      </c>
      <c r="E10" s="42" t="s">
        <v>76</v>
      </c>
      <c r="F10" s="43">
        <v>120</v>
      </c>
      <c r="G10" s="43">
        <v>0.48</v>
      </c>
      <c r="H10" s="43">
        <v>0.48</v>
      </c>
      <c r="I10" s="43">
        <v>11.76</v>
      </c>
      <c r="J10" s="43">
        <v>56.4</v>
      </c>
      <c r="K10" s="44"/>
      <c r="L10" s="43">
        <v>11.9</v>
      </c>
    </row>
    <row r="11" spans="1:12" ht="14.4" x14ac:dyDescent="0.3">
      <c r="A11" s="23"/>
      <c r="B11" s="15"/>
      <c r="C11" s="11"/>
      <c r="D11" s="6"/>
      <c r="E11" s="42" t="s">
        <v>46</v>
      </c>
      <c r="F11" s="43">
        <v>30</v>
      </c>
      <c r="G11" s="43">
        <v>2.13</v>
      </c>
      <c r="H11" s="43">
        <v>0.3</v>
      </c>
      <c r="I11" s="43">
        <v>13.2</v>
      </c>
      <c r="J11" s="43">
        <v>70.42</v>
      </c>
      <c r="K11" s="44"/>
      <c r="L11" s="43">
        <v>1.8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22.47</v>
      </c>
      <c r="H13" s="19">
        <f t="shared" si="0"/>
        <v>20.85</v>
      </c>
      <c r="I13" s="19">
        <f t="shared" si="0"/>
        <v>77.703000000000003</v>
      </c>
      <c r="J13" s="19">
        <f t="shared" si="0"/>
        <v>594.29999999999995</v>
      </c>
      <c r="K13" s="25"/>
      <c r="L13" s="19">
        <f t="shared" ref="L13" si="1">SUM(L6:L12)</f>
        <v>67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8"/>
      <c r="E24" s="31"/>
      <c r="F24" s="32">
        <f>F13+F23</f>
        <v>630</v>
      </c>
      <c r="G24" s="32">
        <f t="shared" ref="G24:J24" si="4">G13+G23</f>
        <v>22.47</v>
      </c>
      <c r="H24" s="32">
        <f t="shared" si="4"/>
        <v>20.85</v>
      </c>
      <c r="I24" s="32">
        <f t="shared" si="4"/>
        <v>77.703000000000003</v>
      </c>
      <c r="J24" s="32">
        <f t="shared" si="4"/>
        <v>594.29999999999995</v>
      </c>
      <c r="K24" s="32"/>
      <c r="L24" s="32">
        <f t="shared" ref="L24" si="5">L13+L23</f>
        <v>67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240</v>
      </c>
      <c r="G25" s="40">
        <v>17.53</v>
      </c>
      <c r="H25" s="40">
        <v>9.4700000000000006</v>
      </c>
      <c r="I25" s="40">
        <v>21.95</v>
      </c>
      <c r="J25" s="40">
        <v>265</v>
      </c>
      <c r="K25" s="41">
        <v>436</v>
      </c>
      <c r="L25" s="40">
        <v>47.4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180</v>
      </c>
      <c r="G27" s="43">
        <v>0.63</v>
      </c>
      <c r="H27" s="43">
        <v>0</v>
      </c>
      <c r="I27" s="43">
        <v>24.86</v>
      </c>
      <c r="J27" s="43">
        <v>101</v>
      </c>
      <c r="K27" s="44">
        <v>531</v>
      </c>
      <c r="L27" s="43">
        <v>8.4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2.92</v>
      </c>
      <c r="H28" s="43">
        <v>0.5</v>
      </c>
      <c r="I28" s="43">
        <v>17.88</v>
      </c>
      <c r="J28" s="43">
        <v>87.48</v>
      </c>
      <c r="K28" s="44"/>
      <c r="L28" s="43">
        <v>2.4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46</v>
      </c>
      <c r="F30" s="43">
        <v>30</v>
      </c>
      <c r="G30" s="43">
        <v>2.13</v>
      </c>
      <c r="H30" s="43">
        <v>0.3</v>
      </c>
      <c r="I30" s="43">
        <v>13.2</v>
      </c>
      <c r="J30" s="43">
        <v>56.4</v>
      </c>
      <c r="K30" s="44"/>
      <c r="L30" s="43">
        <v>1.8</v>
      </c>
    </row>
    <row r="31" spans="1:12" ht="26.4" x14ac:dyDescent="0.3">
      <c r="A31" s="14"/>
      <c r="B31" s="15"/>
      <c r="C31" s="11"/>
      <c r="D31" s="6"/>
      <c r="E31" s="42" t="s">
        <v>77</v>
      </c>
      <c r="F31" s="43">
        <v>60</v>
      </c>
      <c r="G31" s="43">
        <v>0.8</v>
      </c>
      <c r="H31" s="43">
        <v>3.5</v>
      </c>
      <c r="I31" s="43">
        <v>3.9</v>
      </c>
      <c r="J31" s="43">
        <v>51</v>
      </c>
      <c r="K31" s="44">
        <v>55</v>
      </c>
      <c r="L31" s="43">
        <v>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24.009999999999998</v>
      </c>
      <c r="H32" s="19">
        <f t="shared" ref="H32" si="7">SUM(H25:H31)</f>
        <v>13.770000000000001</v>
      </c>
      <c r="I32" s="19">
        <f t="shared" ref="I32" si="8">SUM(I25:I31)</f>
        <v>81.790000000000006</v>
      </c>
      <c r="J32" s="19">
        <f t="shared" ref="J32:L32" si="9">SUM(J25:J31)</f>
        <v>560.88</v>
      </c>
      <c r="K32" s="25"/>
      <c r="L32" s="19">
        <f t="shared" si="9"/>
        <v>67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8"/>
      <c r="E43" s="31"/>
      <c r="F43" s="32">
        <f>F32+F42</f>
        <v>550</v>
      </c>
      <c r="G43" s="32">
        <f t="shared" ref="G43" si="14">G32+G42</f>
        <v>24.009999999999998</v>
      </c>
      <c r="H43" s="32">
        <f t="shared" ref="H43" si="15">H32+H42</f>
        <v>13.770000000000001</v>
      </c>
      <c r="I43" s="32">
        <f t="shared" ref="I43" si="16">I32+I42</f>
        <v>81.790000000000006</v>
      </c>
      <c r="J43" s="32">
        <f t="shared" ref="J43:L43" si="17">J32+J42</f>
        <v>560.88</v>
      </c>
      <c r="K43" s="32"/>
      <c r="L43" s="32">
        <f t="shared" si="17"/>
        <v>67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240</v>
      </c>
      <c r="G44" s="40">
        <v>15.39</v>
      </c>
      <c r="H44" s="40">
        <v>19.32</v>
      </c>
      <c r="I44" s="40">
        <v>6.26</v>
      </c>
      <c r="J44" s="40">
        <v>360.35</v>
      </c>
      <c r="K44" s="41" t="s">
        <v>51</v>
      </c>
      <c r="L44" s="40">
        <v>34.270000000000003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</v>
      </c>
      <c r="H46" s="43">
        <v>0</v>
      </c>
      <c r="I46" s="43">
        <v>18.2</v>
      </c>
      <c r="J46" s="43">
        <v>76</v>
      </c>
      <c r="K46" s="53">
        <v>11.1</v>
      </c>
      <c r="L46" s="43">
        <v>12.93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2.13</v>
      </c>
      <c r="H47" s="43">
        <v>0.3</v>
      </c>
      <c r="I47" s="43">
        <v>13.2</v>
      </c>
      <c r="J47" s="43">
        <v>70.42</v>
      </c>
      <c r="K47" s="44"/>
      <c r="L47" s="43">
        <v>1.8</v>
      </c>
    </row>
    <row r="48" spans="1:12" ht="14.4" x14ac:dyDescent="0.3">
      <c r="A48" s="23"/>
      <c r="B48" s="15"/>
      <c r="C48" s="11"/>
      <c r="D48" s="7" t="s">
        <v>24</v>
      </c>
      <c r="E48" s="42" t="s">
        <v>49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15.6</v>
      </c>
    </row>
    <row r="49" spans="1:12" ht="14.4" x14ac:dyDescent="0.3">
      <c r="A49" s="23"/>
      <c r="B49" s="15"/>
      <c r="C49" s="11"/>
      <c r="D49" s="6"/>
      <c r="E49" s="42" t="s">
        <v>45</v>
      </c>
      <c r="F49" s="43">
        <v>40</v>
      </c>
      <c r="G49" s="43">
        <v>2.92</v>
      </c>
      <c r="H49" s="43">
        <v>0.5</v>
      </c>
      <c r="I49" s="43">
        <v>17.88</v>
      </c>
      <c r="J49" s="43">
        <v>87.48</v>
      </c>
      <c r="K49" s="44"/>
      <c r="L49" s="43">
        <v>2.4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21.839999999999996</v>
      </c>
      <c r="H51" s="19">
        <f t="shared" ref="H51" si="19">SUM(H44:H50)</f>
        <v>20.52</v>
      </c>
      <c r="I51" s="19">
        <f t="shared" ref="I51" si="20">SUM(I44:I50)</f>
        <v>65.339999999999989</v>
      </c>
      <c r="J51" s="19">
        <f t="shared" ref="J51:L51" si="21">SUM(J44:J50)</f>
        <v>641.25</v>
      </c>
      <c r="K51" s="25"/>
      <c r="L51" s="19">
        <f t="shared" si="21"/>
        <v>67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8"/>
      <c r="E62" s="31"/>
      <c r="F62" s="32">
        <f>F51+F61</f>
        <v>610</v>
      </c>
      <c r="G62" s="32">
        <f t="shared" ref="G62" si="26">G51+G61</f>
        <v>21.839999999999996</v>
      </c>
      <c r="H62" s="32">
        <f t="shared" ref="H62" si="27">H51+H61</f>
        <v>20.52</v>
      </c>
      <c r="I62" s="32">
        <f t="shared" ref="I62" si="28">I51+I61</f>
        <v>65.339999999999989</v>
      </c>
      <c r="J62" s="32">
        <f t="shared" ref="J62:L62" si="29">J51+J61</f>
        <v>641.25</v>
      </c>
      <c r="K62" s="32"/>
      <c r="L62" s="32">
        <f t="shared" si="29"/>
        <v>67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15.610000000000001</v>
      </c>
      <c r="H63" s="40">
        <v>9.19</v>
      </c>
      <c r="I63" s="40">
        <v>30.619999999999997</v>
      </c>
      <c r="J63" s="40">
        <v>267.75</v>
      </c>
      <c r="K63" s="41" t="s">
        <v>55</v>
      </c>
      <c r="L63" s="40">
        <v>48.9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180</v>
      </c>
      <c r="G65" s="43">
        <v>0.09</v>
      </c>
      <c r="H65" s="43">
        <v>0.03</v>
      </c>
      <c r="I65" s="43">
        <v>23.52</v>
      </c>
      <c r="J65" s="43">
        <v>98.13</v>
      </c>
      <c r="K65" s="44">
        <v>254</v>
      </c>
      <c r="L65" s="43">
        <v>6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2.92</v>
      </c>
      <c r="H66" s="43">
        <v>0.5</v>
      </c>
      <c r="I66" s="43">
        <v>17.88</v>
      </c>
      <c r="J66" s="43">
        <v>87.48</v>
      </c>
      <c r="K66" s="44"/>
      <c r="L66" s="43">
        <v>1.8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46</v>
      </c>
      <c r="F68" s="43">
        <v>60</v>
      </c>
      <c r="G68" s="43">
        <v>4.26</v>
      </c>
      <c r="H68" s="43">
        <v>0.6</v>
      </c>
      <c r="I68" s="43">
        <v>26.4</v>
      </c>
      <c r="J68" s="43">
        <v>140.84</v>
      </c>
      <c r="K68" s="44"/>
      <c r="L68" s="43">
        <v>2.8</v>
      </c>
    </row>
    <row r="69" spans="1:12" ht="14.4" x14ac:dyDescent="0.3">
      <c r="A69" s="23"/>
      <c r="B69" s="15"/>
      <c r="C69" s="11"/>
      <c r="D69" s="6"/>
      <c r="E69" s="42" t="s">
        <v>78</v>
      </c>
      <c r="F69" s="43">
        <v>60</v>
      </c>
      <c r="G69" s="43">
        <v>0.72</v>
      </c>
      <c r="H69" s="43">
        <v>0.12</v>
      </c>
      <c r="I69" s="43">
        <v>4.38</v>
      </c>
      <c r="J69" s="43">
        <v>38</v>
      </c>
      <c r="K69" s="44">
        <v>28</v>
      </c>
      <c r="L69" s="43">
        <v>7.5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23.6</v>
      </c>
      <c r="H70" s="19">
        <f t="shared" ref="H70" si="31">SUM(H63:H69)</f>
        <v>10.439999999999998</v>
      </c>
      <c r="I70" s="19">
        <f t="shared" ref="I70" si="32">SUM(I63:I69)</f>
        <v>102.79999999999998</v>
      </c>
      <c r="J70" s="19">
        <f t="shared" ref="J70:L70" si="33">SUM(J63:J69)</f>
        <v>632.20000000000005</v>
      </c>
      <c r="K70" s="25"/>
      <c r="L70" s="19">
        <f t="shared" si="33"/>
        <v>67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8"/>
      <c r="E81" s="31"/>
      <c r="F81" s="32">
        <f>F70+F80</f>
        <v>580</v>
      </c>
      <c r="G81" s="32">
        <f t="shared" ref="G81" si="38">G70+G80</f>
        <v>23.6</v>
      </c>
      <c r="H81" s="32">
        <f t="shared" ref="H81" si="39">H70+H80</f>
        <v>10.439999999999998</v>
      </c>
      <c r="I81" s="32">
        <f t="shared" ref="I81" si="40">I70+I80</f>
        <v>102.79999999999998</v>
      </c>
      <c r="J81" s="32">
        <f t="shared" ref="J81:L81" si="41">J70+J80</f>
        <v>632.20000000000005</v>
      </c>
      <c r="K81" s="32"/>
      <c r="L81" s="32">
        <f t="shared" si="41"/>
        <v>67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18.43</v>
      </c>
      <c r="H82" s="40">
        <v>16.989999999999998</v>
      </c>
      <c r="I82" s="40">
        <v>21.42</v>
      </c>
      <c r="J82" s="40">
        <v>321.79000000000002</v>
      </c>
      <c r="K82" s="41" t="s">
        <v>58</v>
      </c>
      <c r="L82" s="40">
        <v>42.5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0.55000000000000004</v>
      </c>
      <c r="H84" s="43">
        <v>0.22</v>
      </c>
      <c r="I84" s="43">
        <v>37.33</v>
      </c>
      <c r="J84" s="43">
        <v>155.33000000000001</v>
      </c>
      <c r="K84" s="44">
        <v>401</v>
      </c>
      <c r="L84" s="43">
        <v>8.4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2.92</v>
      </c>
      <c r="H85" s="43">
        <v>0.5</v>
      </c>
      <c r="I85" s="43">
        <v>17.88</v>
      </c>
      <c r="J85" s="43">
        <v>87.48</v>
      </c>
      <c r="K85" s="44"/>
      <c r="L85" s="43">
        <v>2.4</v>
      </c>
    </row>
    <row r="86" spans="1:12" ht="14.4" x14ac:dyDescent="0.3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2.13</v>
      </c>
      <c r="H86" s="43">
        <v>0.3</v>
      </c>
      <c r="I86" s="43">
        <v>13.2</v>
      </c>
      <c r="J86" s="43">
        <v>47</v>
      </c>
      <c r="K86" s="44"/>
      <c r="L86" s="43">
        <v>11.9</v>
      </c>
    </row>
    <row r="87" spans="1:12" ht="14.4" x14ac:dyDescent="0.3">
      <c r="A87" s="23"/>
      <c r="B87" s="15"/>
      <c r="C87" s="11"/>
      <c r="D87" s="6"/>
      <c r="E87" s="42" t="s">
        <v>46</v>
      </c>
      <c r="F87" s="43">
        <v>30</v>
      </c>
      <c r="G87" s="43">
        <v>0.4</v>
      </c>
      <c r="H87" s="43">
        <v>0.4</v>
      </c>
      <c r="I87" s="43">
        <v>9.8000000000000007</v>
      </c>
      <c r="J87" s="43">
        <v>70.42</v>
      </c>
      <c r="K87" s="44"/>
      <c r="L87" s="43">
        <v>1.8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24.429999999999996</v>
      </c>
      <c r="H89" s="19">
        <f t="shared" ref="H89" si="43">SUM(H82:H88)</f>
        <v>18.409999999999997</v>
      </c>
      <c r="I89" s="19">
        <f t="shared" ref="I89" si="44">SUM(I82:I88)</f>
        <v>99.63</v>
      </c>
      <c r="J89" s="19">
        <f t="shared" ref="J89:L89" si="45">SUM(J82:J88)</f>
        <v>682.02</v>
      </c>
      <c r="K89" s="25"/>
      <c r="L89" s="19">
        <f t="shared" si="45"/>
        <v>67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8"/>
      <c r="E100" s="31"/>
      <c r="F100" s="32">
        <f>F89+F99</f>
        <v>610</v>
      </c>
      <c r="G100" s="32">
        <f t="shared" ref="G100" si="50">G89+G99</f>
        <v>24.429999999999996</v>
      </c>
      <c r="H100" s="32">
        <f t="shared" ref="H100" si="51">H89+H99</f>
        <v>18.409999999999997</v>
      </c>
      <c r="I100" s="32">
        <f t="shared" ref="I100" si="52">I89+I99</f>
        <v>99.63</v>
      </c>
      <c r="J100" s="32">
        <f t="shared" ref="J100:L100" si="53">J89+J99</f>
        <v>682.02</v>
      </c>
      <c r="K100" s="32"/>
      <c r="L100" s="32">
        <f t="shared" si="53"/>
        <v>67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7.85</v>
      </c>
      <c r="H101" s="40">
        <v>7.12</v>
      </c>
      <c r="I101" s="40">
        <v>26.85</v>
      </c>
      <c r="J101" s="40">
        <v>212.7</v>
      </c>
      <c r="K101" s="41">
        <v>30</v>
      </c>
      <c r="L101" s="40">
        <v>15.5</v>
      </c>
    </row>
    <row r="102" spans="1:12" ht="14.4" x14ac:dyDescent="0.3">
      <c r="A102" s="23"/>
      <c r="B102" s="15"/>
      <c r="C102" s="11"/>
      <c r="D102" s="6"/>
      <c r="E102" s="42" t="s">
        <v>60</v>
      </c>
      <c r="F102" s="43">
        <v>200</v>
      </c>
      <c r="G102" s="43">
        <v>5</v>
      </c>
      <c r="H102" s="43">
        <v>6.4</v>
      </c>
      <c r="I102" s="43">
        <v>22.6</v>
      </c>
      <c r="J102" s="43">
        <v>162</v>
      </c>
      <c r="K102" s="44">
        <v>25</v>
      </c>
      <c r="L102" s="43">
        <v>47.3</v>
      </c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2.92</v>
      </c>
      <c r="H104" s="43">
        <v>0.5</v>
      </c>
      <c r="I104" s="43">
        <v>17.88</v>
      </c>
      <c r="J104" s="43">
        <v>87.48</v>
      </c>
      <c r="K104" s="44"/>
      <c r="L104" s="43">
        <v>2.4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46</v>
      </c>
      <c r="F106" s="43">
        <v>30</v>
      </c>
      <c r="G106" s="43">
        <v>2.13</v>
      </c>
      <c r="H106" s="43">
        <v>0.3</v>
      </c>
      <c r="I106" s="43">
        <v>13.2</v>
      </c>
      <c r="J106" s="43">
        <v>70.42</v>
      </c>
      <c r="K106" s="44"/>
      <c r="L106" s="43">
        <v>1.8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17.899999999999999</v>
      </c>
      <c r="H108" s="19">
        <f t="shared" si="54"/>
        <v>14.32</v>
      </c>
      <c r="I108" s="19">
        <f t="shared" si="54"/>
        <v>80.53</v>
      </c>
      <c r="J108" s="19">
        <f t="shared" si="54"/>
        <v>532.6</v>
      </c>
      <c r="K108" s="25"/>
      <c r="L108" s="19">
        <f t="shared" ref="L108" si="55">SUM(L101:L107)</f>
        <v>67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customHeight="1" thickBot="1" x14ac:dyDescent="0.3">
      <c r="A119" s="29">
        <f>A101</f>
        <v>1</v>
      </c>
      <c r="B119" s="30">
        <f>B101</f>
        <v>6</v>
      </c>
      <c r="C119" s="54" t="s">
        <v>4</v>
      </c>
      <c r="D119" s="58"/>
      <c r="E119" s="31"/>
      <c r="F119" s="32">
        <f>F108+F118</f>
        <v>470</v>
      </c>
      <c r="G119" s="32">
        <f t="shared" ref="G119:J119" si="58">G108+G118</f>
        <v>17.899999999999999</v>
      </c>
      <c r="H119" s="32">
        <f t="shared" si="58"/>
        <v>14.32</v>
      </c>
      <c r="I119" s="32">
        <f t="shared" si="58"/>
        <v>80.53</v>
      </c>
      <c r="J119" s="32">
        <f t="shared" si="58"/>
        <v>532.6</v>
      </c>
      <c r="K119" s="32"/>
      <c r="L119" s="32">
        <f t="shared" ref="L119" si="59">L108+L118</f>
        <v>67</v>
      </c>
    </row>
    <row r="120" spans="1:12" ht="39.6" x14ac:dyDescent="0.3">
      <c r="A120" s="20">
        <v>2</v>
      </c>
      <c r="B120" s="21">
        <v>1</v>
      </c>
      <c r="C120" s="22" t="s">
        <v>20</v>
      </c>
      <c r="D120" s="5" t="s">
        <v>21</v>
      </c>
      <c r="E120" s="39" t="s">
        <v>61</v>
      </c>
      <c r="F120" s="40">
        <v>240</v>
      </c>
      <c r="G120" s="40">
        <v>16.11</v>
      </c>
      <c r="H120" s="40">
        <v>11.469999999999999</v>
      </c>
      <c r="I120" s="40">
        <v>39.480000000000004</v>
      </c>
      <c r="J120" s="40">
        <v>326.12</v>
      </c>
      <c r="K120" s="41" t="s">
        <v>63</v>
      </c>
      <c r="L120" s="40">
        <v>50.7</v>
      </c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 t="s">
        <v>62</v>
      </c>
      <c r="F122" s="43">
        <v>200</v>
      </c>
      <c r="G122" s="43">
        <v>0.44</v>
      </c>
      <c r="H122" s="43">
        <v>0.02</v>
      </c>
      <c r="I122" s="43">
        <v>27.76</v>
      </c>
      <c r="J122" s="43">
        <v>113</v>
      </c>
      <c r="K122" s="44">
        <v>376</v>
      </c>
      <c r="L122" s="43">
        <v>5.9</v>
      </c>
    </row>
    <row r="123" spans="1:12" ht="14.4" x14ac:dyDescent="0.3">
      <c r="A123" s="23"/>
      <c r="B123" s="15"/>
      <c r="C123" s="11"/>
      <c r="D123" s="7" t="s">
        <v>23</v>
      </c>
      <c r="E123" s="42" t="s">
        <v>45</v>
      </c>
      <c r="F123" s="43">
        <v>40</v>
      </c>
      <c r="G123" s="43">
        <v>2.92</v>
      </c>
      <c r="H123" s="43">
        <v>0.5</v>
      </c>
      <c r="I123" s="43">
        <v>17.88</v>
      </c>
      <c r="J123" s="43">
        <v>87.48</v>
      </c>
      <c r="K123" s="44"/>
      <c r="L123" s="43">
        <v>2.4</v>
      </c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 t="s">
        <v>46</v>
      </c>
      <c r="F125" s="43">
        <v>30</v>
      </c>
      <c r="G125" s="43">
        <v>2.13</v>
      </c>
      <c r="H125" s="43">
        <v>0.3</v>
      </c>
      <c r="I125" s="43">
        <v>13.2</v>
      </c>
      <c r="J125" s="43">
        <v>70.42</v>
      </c>
      <c r="K125" s="44"/>
      <c r="L125" s="43">
        <v>1.8</v>
      </c>
    </row>
    <row r="126" spans="1:12" ht="26.4" x14ac:dyDescent="0.3">
      <c r="A126" s="23"/>
      <c r="B126" s="15"/>
      <c r="C126" s="11"/>
      <c r="D126" s="6"/>
      <c r="E126" s="42" t="s">
        <v>79</v>
      </c>
      <c r="F126" s="43">
        <v>60</v>
      </c>
      <c r="G126" s="43">
        <v>1.35</v>
      </c>
      <c r="H126" s="43">
        <v>2.7</v>
      </c>
      <c r="I126" s="43">
        <v>6.3</v>
      </c>
      <c r="J126" s="43">
        <v>55</v>
      </c>
      <c r="K126" s="44">
        <v>6</v>
      </c>
      <c r="L126" s="43">
        <v>6.2</v>
      </c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0">SUM(G120:G126)</f>
        <v>22.95</v>
      </c>
      <c r="H127" s="19">
        <f t="shared" si="60"/>
        <v>14.989999999999998</v>
      </c>
      <c r="I127" s="19">
        <f t="shared" si="60"/>
        <v>104.62</v>
      </c>
      <c r="J127" s="19">
        <f t="shared" si="60"/>
        <v>652.02</v>
      </c>
      <c r="K127" s="25"/>
      <c r="L127" s="19">
        <f t="shared" ref="L127" si="61">SUM(L120:L126)</f>
        <v>67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27" customHeight="1" x14ac:dyDescent="0.3">
      <c r="A130" s="23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4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 customHeight="1" thickBot="1" x14ac:dyDescent="0.3">
      <c r="A138" s="29">
        <f>A120</f>
        <v>2</v>
      </c>
      <c r="B138" s="30">
        <f>B120</f>
        <v>1</v>
      </c>
      <c r="C138" s="54" t="s">
        <v>4</v>
      </c>
      <c r="D138" s="55"/>
      <c r="E138" s="51"/>
      <c r="F138" s="32">
        <f>F127+F137</f>
        <v>570</v>
      </c>
      <c r="G138" s="32">
        <f t="shared" ref="G138" si="64">G127+G137</f>
        <v>22.95</v>
      </c>
      <c r="H138" s="32">
        <f t="shared" ref="H138" si="65">H127+H137</f>
        <v>14.989999999999998</v>
      </c>
      <c r="I138" s="32">
        <f t="shared" ref="I138" si="66">I127+I137</f>
        <v>104.62</v>
      </c>
      <c r="J138" s="32">
        <f t="shared" ref="J138:L138" si="67">J127+J137</f>
        <v>652.02</v>
      </c>
      <c r="K138" s="32"/>
      <c r="L138" s="32">
        <f t="shared" si="67"/>
        <v>67</v>
      </c>
    </row>
    <row r="139" spans="1:12" ht="39.6" x14ac:dyDescent="0.3">
      <c r="A139" s="14">
        <v>2</v>
      </c>
      <c r="B139" s="15">
        <v>2</v>
      </c>
      <c r="C139" s="22" t="s">
        <v>20</v>
      </c>
      <c r="D139" s="5" t="s">
        <v>21</v>
      </c>
      <c r="E139" s="39" t="s">
        <v>64</v>
      </c>
      <c r="F139" s="40">
        <v>265</v>
      </c>
      <c r="G139" s="40">
        <v>19.38</v>
      </c>
      <c r="H139" s="40">
        <v>15.26</v>
      </c>
      <c r="I139" s="40">
        <v>35.08</v>
      </c>
      <c r="J139" s="40">
        <v>385.12</v>
      </c>
      <c r="K139" s="41" t="s">
        <v>66</v>
      </c>
      <c r="L139" s="40">
        <v>47.8</v>
      </c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 t="s">
        <v>65</v>
      </c>
      <c r="F141" s="43">
        <v>200</v>
      </c>
      <c r="G141" s="43">
        <v>0.04</v>
      </c>
      <c r="H141" s="43">
        <v>0</v>
      </c>
      <c r="I141" s="43">
        <v>12.13</v>
      </c>
      <c r="J141" s="43">
        <v>47</v>
      </c>
      <c r="K141" s="44">
        <v>266</v>
      </c>
      <c r="L141" s="43">
        <v>4</v>
      </c>
    </row>
    <row r="142" spans="1:12" ht="15.75" customHeight="1" x14ac:dyDescent="0.3">
      <c r="A142" s="14"/>
      <c r="B142" s="15"/>
      <c r="C142" s="11"/>
      <c r="D142" s="7" t="s">
        <v>23</v>
      </c>
      <c r="E142" s="42" t="s">
        <v>45</v>
      </c>
      <c r="F142" s="43">
        <v>40</v>
      </c>
      <c r="G142" s="43">
        <v>2.92</v>
      </c>
      <c r="H142" s="43">
        <v>0.5</v>
      </c>
      <c r="I142" s="43">
        <v>17.88</v>
      </c>
      <c r="J142" s="43">
        <v>87.48</v>
      </c>
      <c r="K142" s="44"/>
      <c r="L142" s="43">
        <v>2.4</v>
      </c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 t="s">
        <v>46</v>
      </c>
      <c r="F144" s="43">
        <v>30</v>
      </c>
      <c r="G144" s="43">
        <v>2.13</v>
      </c>
      <c r="H144" s="43">
        <v>0.3</v>
      </c>
      <c r="I144" s="43">
        <v>13.2</v>
      </c>
      <c r="J144" s="43">
        <v>70.42</v>
      </c>
      <c r="K144" s="44"/>
      <c r="L144" s="43">
        <v>1.8</v>
      </c>
    </row>
    <row r="145" spans="1:12" ht="14.4" x14ac:dyDescent="0.3">
      <c r="A145" s="14"/>
      <c r="B145" s="15"/>
      <c r="C145" s="11"/>
      <c r="D145" s="6"/>
      <c r="E145" s="42" t="s">
        <v>80</v>
      </c>
      <c r="F145" s="43">
        <v>60</v>
      </c>
      <c r="G145" s="43">
        <v>2.25</v>
      </c>
      <c r="H145" s="43">
        <v>6.3</v>
      </c>
      <c r="I145" s="43">
        <v>4.05</v>
      </c>
      <c r="J145" s="43">
        <v>82</v>
      </c>
      <c r="K145" s="44">
        <v>37</v>
      </c>
      <c r="L145" s="43">
        <v>11</v>
      </c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8">SUM(G139:G145)</f>
        <v>26.719999999999995</v>
      </c>
      <c r="H146" s="19">
        <f t="shared" si="68"/>
        <v>22.36</v>
      </c>
      <c r="I146" s="19">
        <f t="shared" si="68"/>
        <v>82.34</v>
      </c>
      <c r="J146" s="19">
        <f t="shared" si="68"/>
        <v>672.02</v>
      </c>
      <c r="K146" s="25"/>
      <c r="L146" s="19">
        <f t="shared" ref="L146" si="69">SUM(L139:L145)</f>
        <v>67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14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27" customHeight="1" x14ac:dyDescent="0.3">
      <c r="A149" s="14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6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customHeight="1" thickBot="1" x14ac:dyDescent="0.3">
      <c r="A157" s="33">
        <f>A139</f>
        <v>2</v>
      </c>
      <c r="B157" s="33">
        <f>B139</f>
        <v>2</v>
      </c>
      <c r="C157" s="54" t="s">
        <v>4</v>
      </c>
      <c r="D157" s="55"/>
      <c r="E157" s="51"/>
      <c r="F157" s="32">
        <f>F146+F156</f>
        <v>595</v>
      </c>
      <c r="G157" s="32">
        <f t="shared" ref="G157" si="72">G146+G156</f>
        <v>26.719999999999995</v>
      </c>
      <c r="H157" s="32">
        <f t="shared" ref="H157" si="73">H146+H156</f>
        <v>22.36</v>
      </c>
      <c r="I157" s="32">
        <f t="shared" ref="I157" si="74">I146+I156</f>
        <v>82.34</v>
      </c>
      <c r="J157" s="32">
        <f t="shared" ref="J157:L157" si="75">J146+J156</f>
        <v>672.02</v>
      </c>
      <c r="K157" s="32"/>
      <c r="L157" s="32">
        <f t="shared" si="75"/>
        <v>67</v>
      </c>
    </row>
    <row r="158" spans="1:12" ht="26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25.35</v>
      </c>
      <c r="H158" s="40">
        <v>23.85</v>
      </c>
      <c r="I158" s="40">
        <v>33.17</v>
      </c>
      <c r="J158" s="40">
        <v>460.16</v>
      </c>
      <c r="K158" s="41">
        <v>147</v>
      </c>
      <c r="L158" s="40">
        <v>41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0.43</v>
      </c>
      <c r="H160" s="43">
        <v>0.18</v>
      </c>
      <c r="I160" s="43">
        <v>27.84</v>
      </c>
      <c r="J160" s="43">
        <v>114.66</v>
      </c>
      <c r="K160" s="44">
        <v>524</v>
      </c>
      <c r="L160" s="43">
        <v>9.9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2.92</v>
      </c>
      <c r="H161" s="43">
        <v>0.5</v>
      </c>
      <c r="I161" s="43">
        <v>17.88</v>
      </c>
      <c r="J161" s="43">
        <v>87.48</v>
      </c>
      <c r="K161" s="44"/>
      <c r="L161" s="43">
        <v>2.4</v>
      </c>
    </row>
    <row r="162" spans="1:12" ht="14.4" x14ac:dyDescent="0.3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11.9</v>
      </c>
    </row>
    <row r="163" spans="1:12" ht="14.4" x14ac:dyDescent="0.3">
      <c r="A163" s="23"/>
      <c r="B163" s="15"/>
      <c r="C163" s="11"/>
      <c r="D163" s="6"/>
      <c r="E163" s="42" t="s">
        <v>46</v>
      </c>
      <c r="F163" s="43">
        <v>30</v>
      </c>
      <c r="G163" s="43">
        <v>2.13</v>
      </c>
      <c r="H163" s="43">
        <v>0.3</v>
      </c>
      <c r="I163" s="43">
        <v>13.2</v>
      </c>
      <c r="J163" s="43">
        <v>70.42</v>
      </c>
      <c r="K163" s="44"/>
      <c r="L163" s="43">
        <v>1.8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6">SUM(G158:G164)</f>
        <v>31.23</v>
      </c>
      <c r="H165" s="19">
        <f t="shared" si="76"/>
        <v>25.23</v>
      </c>
      <c r="I165" s="19">
        <f t="shared" si="76"/>
        <v>101.89</v>
      </c>
      <c r="J165" s="19">
        <f t="shared" si="76"/>
        <v>779.72</v>
      </c>
      <c r="K165" s="25"/>
      <c r="L165" s="19">
        <f t="shared" ref="L165" si="77">SUM(L158:L164)</f>
        <v>67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27" customHeight="1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 customHeight="1" thickBot="1" x14ac:dyDescent="0.3">
      <c r="A176" s="29">
        <f>A158</f>
        <v>2</v>
      </c>
      <c r="B176" s="30">
        <f>B158</f>
        <v>3</v>
      </c>
      <c r="C176" s="54" t="s">
        <v>4</v>
      </c>
      <c r="D176" s="55"/>
      <c r="E176" s="51"/>
      <c r="F176" s="32">
        <f>F165+F175</f>
        <v>610</v>
      </c>
      <c r="G176" s="32">
        <f t="shared" ref="G176" si="80">G165+G175</f>
        <v>31.23</v>
      </c>
      <c r="H176" s="32">
        <f t="shared" ref="H176" si="81">H165+H175</f>
        <v>25.23</v>
      </c>
      <c r="I176" s="32">
        <f t="shared" ref="I176" si="82">I165+I175</f>
        <v>101.89</v>
      </c>
      <c r="J176" s="32">
        <f t="shared" ref="J176:L176" si="83">J165+J175</f>
        <v>779.72</v>
      </c>
      <c r="K176" s="32"/>
      <c r="L176" s="32">
        <f t="shared" si="83"/>
        <v>67</v>
      </c>
    </row>
    <row r="177" spans="1:12" ht="26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69</v>
      </c>
      <c r="F177" s="40">
        <v>240</v>
      </c>
      <c r="G177" s="40">
        <v>12.85</v>
      </c>
      <c r="H177" s="40">
        <v>19.43</v>
      </c>
      <c r="I177" s="40">
        <v>24.919999999999998</v>
      </c>
      <c r="J177" s="40">
        <v>464.18</v>
      </c>
      <c r="K177" s="41" t="s">
        <v>71</v>
      </c>
      <c r="L177" s="40">
        <v>44.3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0.09</v>
      </c>
      <c r="H179" s="43">
        <v>0.03</v>
      </c>
      <c r="I179" s="43">
        <v>23.52</v>
      </c>
      <c r="J179" s="43">
        <v>98.13</v>
      </c>
      <c r="K179" s="44">
        <v>254</v>
      </c>
      <c r="L179" s="43">
        <v>10.5</v>
      </c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2.13</v>
      </c>
      <c r="H180" s="43">
        <v>0.3</v>
      </c>
      <c r="I180" s="43">
        <v>13.2</v>
      </c>
      <c r="J180" s="43">
        <v>70.42</v>
      </c>
      <c r="K180" s="44"/>
      <c r="L180" s="43">
        <v>1.8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45</v>
      </c>
      <c r="F182" s="43">
        <v>40</v>
      </c>
      <c r="G182" s="43">
        <v>2.92</v>
      </c>
      <c r="H182" s="43">
        <v>0.5</v>
      </c>
      <c r="I182" s="43">
        <v>17.88</v>
      </c>
      <c r="J182" s="43">
        <v>87.48</v>
      </c>
      <c r="K182" s="44"/>
      <c r="L182" s="43">
        <v>2.4</v>
      </c>
    </row>
    <row r="183" spans="1:12" ht="26.4" x14ac:dyDescent="0.3">
      <c r="A183" s="23"/>
      <c r="B183" s="15"/>
      <c r="C183" s="11"/>
      <c r="D183" s="6"/>
      <c r="E183" s="42" t="s">
        <v>81</v>
      </c>
      <c r="F183" s="43">
        <v>60</v>
      </c>
      <c r="G183" s="43">
        <v>0.6</v>
      </c>
      <c r="H183" s="43">
        <v>2.9</v>
      </c>
      <c r="I183" s="43">
        <v>5.2</v>
      </c>
      <c r="J183" s="43">
        <v>50</v>
      </c>
      <c r="K183" s="44">
        <v>46</v>
      </c>
      <c r="L183" s="43">
        <v>8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4">SUM(G177:G183)</f>
        <v>18.590000000000003</v>
      </c>
      <c r="H184" s="19">
        <f t="shared" si="84"/>
        <v>23.16</v>
      </c>
      <c r="I184" s="19">
        <f t="shared" si="84"/>
        <v>84.72</v>
      </c>
      <c r="J184" s="19">
        <f t="shared" si="84"/>
        <v>770.20999999999992</v>
      </c>
      <c r="K184" s="25"/>
      <c r="L184" s="19">
        <f t="shared" ref="L184" si="85">SUM(L177:L183)</f>
        <v>67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27" customHeight="1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4.4" customHeight="1" thickBot="1" x14ac:dyDescent="0.3">
      <c r="A195" s="29">
        <f>A177</f>
        <v>2</v>
      </c>
      <c r="B195" s="30">
        <f>B177</f>
        <v>4</v>
      </c>
      <c r="C195" s="54" t="s">
        <v>4</v>
      </c>
      <c r="D195" s="55"/>
      <c r="E195" s="51"/>
      <c r="F195" s="32">
        <f>F184+F194</f>
        <v>570</v>
      </c>
      <c r="G195" s="32">
        <f t="shared" ref="G195" si="88">G184+G194</f>
        <v>18.590000000000003</v>
      </c>
      <c r="H195" s="32">
        <f t="shared" ref="H195" si="89">H184+H194</f>
        <v>23.16</v>
      </c>
      <c r="I195" s="32">
        <f t="shared" ref="I195" si="90">I184+I194</f>
        <v>84.72</v>
      </c>
      <c r="J195" s="32">
        <f t="shared" ref="J195:L195" si="91">J184+J194</f>
        <v>770.20999999999992</v>
      </c>
      <c r="K195" s="32"/>
      <c r="L195" s="32">
        <f t="shared" si="91"/>
        <v>67</v>
      </c>
    </row>
    <row r="196" spans="1:12" ht="13.2" customHeight="1" x14ac:dyDescent="0.3">
      <c r="A196" s="20">
        <v>2</v>
      </c>
      <c r="B196" s="21">
        <v>5</v>
      </c>
      <c r="C196" s="22" t="s">
        <v>20</v>
      </c>
      <c r="D196" s="5" t="s">
        <v>21</v>
      </c>
      <c r="E196" s="39" t="s">
        <v>73</v>
      </c>
      <c r="F196" s="40">
        <v>250</v>
      </c>
      <c r="G196" s="40">
        <v>23.4</v>
      </c>
      <c r="H196" s="40">
        <v>28.4</v>
      </c>
      <c r="I196" s="40">
        <v>23.5</v>
      </c>
      <c r="J196" s="40">
        <v>444</v>
      </c>
      <c r="K196" s="41" t="s">
        <v>72</v>
      </c>
      <c r="L196" s="40">
        <v>46.7</v>
      </c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 t="s">
        <v>62</v>
      </c>
      <c r="F198" s="43">
        <v>200</v>
      </c>
      <c r="G198" s="43">
        <v>0.44</v>
      </c>
      <c r="H198" s="43">
        <v>0.02</v>
      </c>
      <c r="I198" s="43">
        <v>27.76</v>
      </c>
      <c r="J198" s="43">
        <v>113</v>
      </c>
      <c r="K198" s="44">
        <v>376</v>
      </c>
      <c r="L198" s="43">
        <v>6.6</v>
      </c>
    </row>
    <row r="199" spans="1:12" ht="14.4" x14ac:dyDescent="0.3">
      <c r="A199" s="23"/>
      <c r="B199" s="15"/>
      <c r="C199" s="11"/>
      <c r="D199" s="7" t="s">
        <v>23</v>
      </c>
      <c r="E199" s="42" t="s">
        <v>46</v>
      </c>
      <c r="F199" s="43">
        <v>30</v>
      </c>
      <c r="G199" s="43">
        <v>2.13</v>
      </c>
      <c r="H199" s="43">
        <v>0.3</v>
      </c>
      <c r="I199" s="43">
        <v>13.2</v>
      </c>
      <c r="J199" s="43">
        <v>70.42</v>
      </c>
      <c r="K199" s="44"/>
      <c r="L199" s="43">
        <v>1.8</v>
      </c>
    </row>
    <row r="200" spans="1:12" ht="14.4" x14ac:dyDescent="0.3">
      <c r="A200" s="23"/>
      <c r="B200" s="15"/>
      <c r="C200" s="11"/>
      <c r="D200" s="7" t="s">
        <v>24</v>
      </c>
      <c r="E200" s="42" t="s">
        <v>49</v>
      </c>
      <c r="F200" s="43">
        <v>100</v>
      </c>
      <c r="G200" s="43">
        <v>0.4</v>
      </c>
      <c r="H200" s="43">
        <v>0.4</v>
      </c>
      <c r="I200" s="43">
        <v>9.8000000000000007</v>
      </c>
      <c r="J200" s="43">
        <v>47</v>
      </c>
      <c r="K200" s="44"/>
      <c r="L200" s="43">
        <v>11.9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580</v>
      </c>
      <c r="G203" s="19">
        <f t="shared" ref="G203:J203" si="92">SUM(G196:G202)</f>
        <v>26.369999999999997</v>
      </c>
      <c r="H203" s="19">
        <f t="shared" si="92"/>
        <v>29.119999999999997</v>
      </c>
      <c r="I203" s="19">
        <f t="shared" si="92"/>
        <v>74.260000000000005</v>
      </c>
      <c r="J203" s="19">
        <f t="shared" si="92"/>
        <v>674.42</v>
      </c>
      <c r="K203" s="25"/>
      <c r="L203" s="19">
        <f t="shared" ref="L203" si="93">SUM(L196:L202)</f>
        <v>67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27" customHeight="1" x14ac:dyDescent="0.3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26.4" customHeight="1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27" customHeight="1" thickBot="1" x14ac:dyDescent="0.3">
      <c r="A214" s="29">
        <f>A196</f>
        <v>2</v>
      </c>
      <c r="B214" s="30">
        <f>B196</f>
        <v>5</v>
      </c>
      <c r="C214" s="54" t="s">
        <v>4</v>
      </c>
      <c r="D214" s="55"/>
      <c r="E214" s="51"/>
      <c r="F214" s="32">
        <f>F203+F213</f>
        <v>580</v>
      </c>
      <c r="G214" s="32">
        <f t="shared" ref="G214" si="96">G203+G213</f>
        <v>26.369999999999997</v>
      </c>
      <c r="H214" s="32">
        <f t="shared" ref="H214" si="97">H203+H213</f>
        <v>29.119999999999997</v>
      </c>
      <c r="I214" s="32">
        <f t="shared" ref="I214" si="98">I203+I213</f>
        <v>74.260000000000005</v>
      </c>
      <c r="J214" s="32">
        <f t="shared" ref="J214:L214" si="99">J203+J213</f>
        <v>674.42</v>
      </c>
      <c r="K214" s="32"/>
      <c r="L214" s="32">
        <f t="shared" si="99"/>
        <v>67</v>
      </c>
    </row>
    <row r="215" spans="1:12" ht="33.6" customHeight="1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74</v>
      </c>
      <c r="F215" s="40">
        <v>200</v>
      </c>
      <c r="G215" s="40">
        <v>5.78</v>
      </c>
      <c r="H215" s="40">
        <v>4.42</v>
      </c>
      <c r="I215" s="40">
        <v>81.650000000000006</v>
      </c>
      <c r="J215" s="40">
        <v>389.52</v>
      </c>
      <c r="K215" s="41">
        <v>106</v>
      </c>
      <c r="L215" s="40">
        <v>55.8</v>
      </c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 t="s">
        <v>75</v>
      </c>
      <c r="F217" s="43">
        <v>200</v>
      </c>
      <c r="G217" s="43">
        <v>0.04</v>
      </c>
      <c r="H217" s="43">
        <v>0</v>
      </c>
      <c r="I217" s="43">
        <v>9.1</v>
      </c>
      <c r="J217" s="43">
        <v>37</v>
      </c>
      <c r="K217" s="44">
        <v>263</v>
      </c>
      <c r="L217" s="43">
        <v>7</v>
      </c>
    </row>
    <row r="218" spans="1:12" ht="14.4" x14ac:dyDescent="0.3">
      <c r="A218" s="23"/>
      <c r="B218" s="15"/>
      <c r="C218" s="11"/>
      <c r="D218" s="7" t="s">
        <v>23</v>
      </c>
      <c r="E218" s="42" t="s">
        <v>45</v>
      </c>
      <c r="F218" s="43">
        <v>40</v>
      </c>
      <c r="G218" s="43">
        <v>2.92</v>
      </c>
      <c r="H218" s="43">
        <v>0.5</v>
      </c>
      <c r="I218" s="43">
        <v>17.88</v>
      </c>
      <c r="J218" s="43">
        <v>87.48</v>
      </c>
      <c r="K218" s="44"/>
      <c r="L218" s="43">
        <v>2.4</v>
      </c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 t="s">
        <v>46</v>
      </c>
      <c r="F220" s="43">
        <v>30</v>
      </c>
      <c r="G220" s="43">
        <v>2.13</v>
      </c>
      <c r="H220" s="43">
        <v>0.3</v>
      </c>
      <c r="I220" s="43">
        <v>13.2</v>
      </c>
      <c r="J220" s="43">
        <v>70.42</v>
      </c>
      <c r="K220" s="44"/>
      <c r="L220" s="43">
        <v>1.8</v>
      </c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470</v>
      </c>
      <c r="G222" s="19">
        <f t="shared" ref="G222:J222" si="100">SUM(G215:G221)</f>
        <v>10.870000000000001</v>
      </c>
      <c r="H222" s="19">
        <f t="shared" si="100"/>
        <v>5.22</v>
      </c>
      <c r="I222" s="19">
        <f t="shared" si="100"/>
        <v>121.83</v>
      </c>
      <c r="J222" s="19">
        <f t="shared" si="100"/>
        <v>584.41999999999996</v>
      </c>
      <c r="K222" s="25"/>
      <c r="L222" s="19">
        <f t="shared" ref="L222" si="101">SUM(L215:L221)</f>
        <v>67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3.8" customHeight="1" thickBot="1" x14ac:dyDescent="0.3">
      <c r="A233" s="29">
        <f>A215</f>
        <v>2</v>
      </c>
      <c r="B233" s="30">
        <f>B215</f>
        <v>6</v>
      </c>
      <c r="C233" s="54" t="s">
        <v>4</v>
      </c>
      <c r="D233" s="55"/>
      <c r="E233" s="51"/>
      <c r="F233" s="32">
        <f>F222+F232</f>
        <v>470</v>
      </c>
      <c r="G233" s="32">
        <f t="shared" ref="G233:J233" si="104">G222+G232</f>
        <v>10.870000000000001</v>
      </c>
      <c r="H233" s="32">
        <f t="shared" si="104"/>
        <v>5.22</v>
      </c>
      <c r="I233" s="32">
        <f t="shared" si="104"/>
        <v>121.83</v>
      </c>
      <c r="J233" s="32">
        <f t="shared" si="104"/>
        <v>584.41999999999996</v>
      </c>
      <c r="K233" s="32"/>
      <c r="L233" s="32">
        <f t="shared" ref="L233" si="105">L222+L232</f>
        <v>67</v>
      </c>
    </row>
    <row r="234" spans="1:12" ht="13.8" thickBot="1" x14ac:dyDescent="0.3">
      <c r="A234" s="27"/>
      <c r="B234" s="28"/>
      <c r="C234" s="56" t="s">
        <v>5</v>
      </c>
      <c r="D234" s="57"/>
      <c r="E234" s="52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570.41666666666663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22.581666666666663</v>
      </c>
      <c r="H234" s="34">
        <f>(H24+H43+H62+H81+H100+H119+H138+H157+H176+H195+H214+H233)/(IF(H24=0,0,1)+IF(H43=0,0,1)+IF(H62=0,0,1)+IF(H81=0,0,1)+IF(H100=0,0,1)+IF(H119=0,0,1)+IF(H138=0,0,1)+IF(H157=0,0,1)+IF(H176=0,0,1)+IF(H195=0,0,1)+IF(H214=0,0,1)+IF(H233=0,0,1))</f>
        <v>18.199166666666667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89.787750000000003</v>
      </c>
      <c r="J234" s="34">
        <f>(J24+J43+J62+J81+J100+J119+J138+J157+J176+J195+J214+J233)/(IF(J24=0,0,1)+IF(J43=0,0,1)+IF(J62=0,0,1)+IF(J81=0,0,1)+IF(J100=0,0,1)+IF(J119=0,0,1)+IF(J138=0,0,1)+IF(J157=0,0,1)+IF(J176=0,0,1)+IF(J195=0,0,1)+IF(J214=0,0,1)+IF(J233=0,0,1))</f>
        <v>648.00500000000011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67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14:D214"/>
    <mergeCell ref="C234:D234"/>
    <mergeCell ref="C233:D233"/>
    <mergeCell ref="C119:D119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Полянских</cp:lastModifiedBy>
  <dcterms:created xsi:type="dcterms:W3CDTF">2022-05-16T14:23:56Z</dcterms:created>
  <dcterms:modified xsi:type="dcterms:W3CDTF">2023-12-02T09:04:08Z</dcterms:modified>
</cp:coreProperties>
</file>